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6"/>
  <workbookPr/>
  <mc:AlternateContent xmlns:mc="http://schemas.openxmlformats.org/markup-compatibility/2006">
    <mc:Choice Requires="x15">
      <x15ac:absPath xmlns:x15ac="http://schemas.microsoft.com/office/spreadsheetml/2010/11/ac" url="D:\O\AV\024\1 výzva\"/>
    </mc:Choice>
  </mc:AlternateContent>
  <xr:revisionPtr revIDLastSave="0" documentId="13_ncr:1_{D39D148C-B822-4494-8690-B3E97629C869}" xr6:coauthVersionLast="36" xr6:coauthVersionMax="36" xr10:uidLastSave="{00000000-0000-0000-0000-000000000000}"/>
  <bookViews>
    <workbookView xWindow="0" yWindow="0" windowWidth="28800" windowHeight="12225" xr2:uid="{00000000-000D-0000-FFFF-FFFF00000000}"/>
  </bookViews>
  <sheets>
    <sheet name="AVT" sheetId="1" r:id="rId1"/>
  </sheets>
  <definedNames>
    <definedName name="_xlnm.Print_Area" localSheetId="0">AVT!$B$1:$U$15</definedName>
  </definedNames>
  <calcPr calcId="191029"/>
</workbook>
</file>

<file path=xl/calcChain.xml><?xml version="1.0" encoding="utf-8"?>
<calcChain xmlns="http://schemas.openxmlformats.org/spreadsheetml/2006/main">
  <c r="R10" i="1" l="1"/>
  <c r="S10" i="1"/>
  <c r="R11" i="1"/>
  <c r="S11" i="1"/>
  <c r="O10" i="1"/>
  <c r="O11" i="1"/>
  <c r="R8" i="1" l="1"/>
  <c r="R9" i="1"/>
  <c r="S8" i="1"/>
  <c r="O8" i="1"/>
  <c r="O9" i="1"/>
  <c r="R7" i="1"/>
  <c r="O7" i="1"/>
  <c r="P14" i="1" l="1"/>
  <c r="Q14" i="1"/>
  <c r="S9" i="1"/>
  <c r="S7" i="1"/>
</calcChain>
</file>

<file path=xl/sharedStrings.xml><?xml version="1.0" encoding="utf-8"?>
<sst xmlns="http://schemas.openxmlformats.org/spreadsheetml/2006/main" count="65" uniqueCount="52">
  <si>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</si>
  <si>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</si>
  <si>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</si>
  <si>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</si>
  <si>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</si>
  <si>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</si>
  <si>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</si>
  <si>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</si>
  <si>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</si>
  <si>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</si>
  <si>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</si>
  <si>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</si>
  <si>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30237240-3 - Webová kamera</t>
  </si>
  <si>
    <t>32342000-2 - Reproduktory</t>
  </si>
  <si>
    <t>32342200-4 - Sluchátka</t>
  </si>
  <si>
    <t>32351000-8 - Příslušenství pro zvuková a video zařízení</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</si>
  <si>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</si>
  <si>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</si>
  <si>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</si>
  <si>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</si>
  <si>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</si>
  <si>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</si>
  <si>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</si>
  <si>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</si>
  <si>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</si>
  <si>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</si>
  <si>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ks</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</si>
  <si>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</si>
  <si>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</si>
  <si>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</si>
  <si>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</si>
  <si>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NE</t>
  </si>
  <si>
    <r>
      <t xml:space="preserve">Odkaz na  splnění požadavku
TCO Certified / 
Energy star </t>
    </r>
    <r>
      <rPr>
        <b/>
        <sz val="11"/>
        <color rgb="FFFF0000"/>
        <rFont val="Calibri"/>
        <family val="2"/>
        <charset val="238"/>
        <scheme val="minor"/>
      </rPr>
      <t>*</t>
    </r>
  </si>
  <si>
    <t>Příloha č. 2 Kupní smlouvy - technická specifikace
Audiovizuální technika (II.) 024 - 2022</t>
  </si>
  <si>
    <t>Reproduktory k počítači</t>
  </si>
  <si>
    <t>Ivana Jílková,
Tel.: 737 574 516,
37763 1085</t>
  </si>
  <si>
    <t>Univerzitní 22, 
301 00 Plzeň, 
budova Fakulty strojní - Projektové centrum,
místnost UF 215</t>
  </si>
  <si>
    <t>Web kamera</t>
  </si>
  <si>
    <t>Sluchátka</t>
  </si>
  <si>
    <t>Připojení reproduktorů: 3,5 mm Jack.
Celkový výkon reproduktorů min. 16 W.
Rozměry reproduktorů  max. 13 × 12 × 12 cm.
Frekvence od 100 Hz do 17 000 Hz.
USB napájení.</t>
  </si>
  <si>
    <t>Bezdrátová sluchátka</t>
  </si>
  <si>
    <t>Prezentér</t>
  </si>
  <si>
    <t>Samostatná faktura</t>
  </si>
  <si>
    <t>SGS-2022-027</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</si>
  <si>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</si>
  <si>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</si>
  <si>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Pavel Hájek, Ph.D.,
Tel.: 735 713 955,
37763 9208</t>
  </si>
  <si>
    <t>Technická 8, 
301 00 Plzeň,
Fakulta aplikovaných věd - Katedra geomatiky,
místnost UN 635</t>
  </si>
  <si>
    <t>Uzavřená (přes uši).
Integrovaný mikrofon.
Připojení Bluetooth 5 i přes 3,5 mm Jack.
Výdrž baterie min. 22 h, možnost používání sluchátek během nabíjení.
Hmotnost max. 280 g.
Velikost měniče min. 32 mm.
Nabíjení přes USB kabel.
Podpora funkce ANC.
Barva se preferuje černá.</t>
  </si>
  <si>
    <t>Bezdrátový, laserové ukazovátko, dosah až 30 m, USB přijímač.
Barva se preferuje černá.</t>
  </si>
  <si>
    <t>Nativní rozlišení: min. 1920 x 1080.
Dvojitý mikrofon.
Snímání hlasu a videa.
Automatické zaostřování.
Automatická korekce osvětlení.
Rychlost snímání videa: min. 30 FPS.
Rozhraní: USB 2.0.
Připevnění k monitoru.
Barva se preferuje černá.
Hmotnost max. 180 g.</t>
  </si>
  <si>
    <t>Propojení: kabel.
Styl nošení: do ucha.
S mikrofonem.
Barva se preferuje černá.
Délka kabelu: min. 1,2 m. 
Typ mikrofonu: In-line.
Redukce šumu.
Stereofonní.
Frekvence sluchátek: min. 20 - 20000 Hz.
Citlivost sluchátek min. 96 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</si>
</sst>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right style="thick">
        <color auto="1"/>
      </right>
      <top/>
      <bottom/>
      <diagonal/>
    </border>
  </borders>
  <cellStyleXfs count="2">
    <xf numFmtId="0" fontId="0" fillId="0" borderId="0"/>
    <xf numFmtId="0" fontId="18" fillId="0" borderId="0"/>
  </cellStyleXfs>
  <cellXfs count="138">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10"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1" fillId="0" borderId="0" xfId="0" applyFont="1" applyAlignment="1">
      <alignment vertical="center"/>
    </xf>
    <xf numFmtId="0" fontId="12" fillId="0" borderId="0" xfId="0" applyFont="1" applyAlignment="1">
      <alignment vertical="center"/>
    </xf>
    <xf numFmtId="0" fontId="12" fillId="0" borderId="0" xfId="0" applyFont="1" applyAlignment="1">
      <alignment vertical="center" wrapText="1"/>
    </xf>
    <xf numFmtId="0" fontId="9" fillId="0" borderId="0" xfId="0" applyFont="1" applyAlignment="1">
      <alignment vertical="center"/>
    </xf>
    <xf numFmtId="0" fontId="0" fillId="0" borderId="0" xfId="0" applyAlignment="1">
      <alignment horizontal="left" vertical="center" wrapText="1" indent="1"/>
    </xf>
    <xf numFmtId="0" fontId="11"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4" fillId="0" borderId="0" xfId="0" applyFont="1" applyAlignment="1">
      <alignment vertical="center"/>
    </xf>
    <xf numFmtId="0" fontId="14" fillId="0" borderId="0" xfId="0" applyFont="1" applyAlignment="1">
      <alignment vertical="center" wrapText="1"/>
    </xf>
    <xf numFmtId="0" fontId="0" fillId="0" borderId="0" xfId="0" applyAlignment="1">
      <alignment horizontal="center" vertical="top" wrapText="1"/>
    </xf>
    <xf numFmtId="0" fontId="11" fillId="4" borderId="2" xfId="0" applyFont="1" applyFill="1" applyBorder="1" applyAlignment="1">
      <alignment horizontal="center" vertical="center" wrapText="1"/>
    </xf>
    <xf numFmtId="0" fontId="0" fillId="0" borderId="0" xfId="0" applyAlignment="1">
      <alignment horizontal="right" vertical="center" inden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1"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right" vertical="center" wrapText="1"/>
    </xf>
    <xf numFmtId="0" fontId="15" fillId="0" borderId="0" xfId="0" applyFont="1" applyAlignment="1">
      <alignment vertical="center"/>
    </xf>
    <xf numFmtId="164" fontId="17" fillId="0" borderId="0" xfId="0" applyNumberFormat="1" applyFont="1" applyAlignment="1">
      <alignment horizontal="right" vertical="center" indent="1"/>
    </xf>
    <xf numFmtId="164" fontId="9" fillId="0" borderId="3" xfId="0" applyNumberFormat="1" applyFont="1" applyBorder="1" applyAlignment="1">
      <alignment horizontal="center" vertical="center"/>
    </xf>
    <xf numFmtId="0" fontId="20" fillId="5" borderId="4" xfId="0" applyFont="1" applyFill="1" applyBorder="1" applyAlignment="1">
      <alignment horizontal="center" vertical="center" wrapText="1"/>
    </xf>
    <xf numFmtId="0" fontId="21" fillId="0" borderId="0" xfId="0" applyFont="1" applyAlignment="1">
      <alignment vertical="top" wrapText="1"/>
    </xf>
    <xf numFmtId="0" fontId="8" fillId="0" borderId="0" xfId="0" applyFont="1" applyAlignment="1">
      <alignment vertical="top" wrapText="1"/>
    </xf>
    <xf numFmtId="0" fontId="13" fillId="0" borderId="0" xfId="0" applyFont="1" applyAlignment="1">
      <alignment vertical="center" wrapText="1"/>
    </xf>
    <xf numFmtId="0" fontId="19" fillId="5" borderId="4" xfId="0" applyFont="1" applyFill="1" applyBorder="1" applyAlignment="1">
      <alignment horizontal="center" vertical="center" wrapText="1"/>
    </xf>
    <xf numFmtId="0" fontId="0" fillId="0" borderId="6" xfId="0" applyBorder="1"/>
    <xf numFmtId="0" fontId="15"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5" fillId="4" borderId="4" xfId="0" applyFont="1" applyFill="1" applyBorder="1" applyAlignment="1" applyProtection="1">
      <alignment horizontal="center" vertical="center" wrapText="1"/>
    </xf>
    <xf numFmtId="3" fontId="0" fillId="2" borderId="10" xfId="0" applyNumberFormat="1" applyFill="1" applyBorder="1" applyAlignment="1">
      <alignment horizontal="center" vertical="center" wrapText="1"/>
    </xf>
    <xf numFmtId="0" fontId="0" fillId="3" borderId="11" xfId="0" applyFill="1" applyBorder="1" applyAlignment="1">
      <alignment horizontal="center" vertical="center" wrapText="1"/>
    </xf>
    <xf numFmtId="3" fontId="0" fillId="3" borderId="11" xfId="0" applyNumberFormat="1" applyFill="1" applyBorder="1" applyAlignment="1">
      <alignment horizontal="center" vertical="center" wrapText="1"/>
    </xf>
    <xf numFmtId="0" fontId="16" fillId="4" borderId="11" xfId="0" applyFont="1" applyFill="1" applyBorder="1" applyAlignment="1">
      <alignment horizontal="center" vertical="center" wrapText="1"/>
    </xf>
    <xf numFmtId="164" fontId="10" fillId="3" borderId="11" xfId="0" applyNumberFormat="1" applyFont="1" applyFill="1" applyBorder="1" applyAlignment="1">
      <alignment horizontal="right" vertical="center" indent="1"/>
    </xf>
    <xf numFmtId="0" fontId="0" fillId="3" borderId="13" xfId="0" applyFill="1" applyBorder="1" applyAlignment="1">
      <alignment horizontal="center" vertical="center" wrapText="1"/>
    </xf>
    <xf numFmtId="164" fontId="0" fillId="0" borderId="13" xfId="0" applyNumberFormat="1" applyBorder="1" applyAlignment="1">
      <alignment horizontal="right" vertical="center" indent="1"/>
    </xf>
    <xf numFmtId="165" fontId="0" fillId="0" borderId="13" xfId="0" applyNumberFormat="1" applyBorder="1" applyAlignment="1">
      <alignment horizontal="center" vertical="center"/>
    </xf>
    <xf numFmtId="0" fontId="0" fillId="0" borderId="13" xfId="0" applyBorder="1" applyAlignment="1">
      <alignment horizontal="center" vertical="center"/>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5" fontId="0" fillId="0" borderId="14" xfId="0" applyNumberFormat="1" applyBorder="1" applyAlignment="1">
      <alignment horizontal="center" vertical="center"/>
    </xf>
    <xf numFmtId="0" fontId="0" fillId="0" borderId="14" xfId="0" applyBorder="1" applyAlignment="1">
      <alignment horizontal="center" vertical="center"/>
    </xf>
    <xf numFmtId="0" fontId="5" fillId="3" borderId="11" xfId="0" applyFont="1" applyFill="1" applyBorder="1" applyAlignment="1">
      <alignment horizontal="center" vertical="center" wrapText="1"/>
    </xf>
    <xf numFmtId="164" fontId="0" fillId="0" borderId="11" xfId="0" applyNumberFormat="1" applyBorder="1" applyAlignment="1">
      <alignment horizontal="right" vertical="center" indent="1"/>
    </xf>
    <xf numFmtId="165" fontId="0" fillId="0" borderId="11" xfId="0" applyNumberFormat="1" applyBorder="1" applyAlignment="1">
      <alignment horizontal="center" vertical="center"/>
    </xf>
    <xf numFmtId="0" fontId="0" fillId="0" borderId="11" xfId="0" applyBorder="1" applyAlignment="1">
      <alignment horizontal="center" vertical="center"/>
    </xf>
    <xf numFmtId="3" fontId="0" fillId="2" borderId="15" xfId="0" applyNumberFormat="1" applyFill="1" applyBorder="1" applyAlignment="1">
      <alignment horizontal="center" vertical="center" wrapText="1"/>
    </xf>
    <xf numFmtId="3" fontId="0" fillId="3" borderId="13" xfId="0" applyNumberFormat="1" applyFill="1" applyBorder="1" applyAlignment="1">
      <alignment horizontal="center" vertical="center" wrapText="1"/>
    </xf>
    <xf numFmtId="0" fontId="16" fillId="4" borderId="13" xfId="0" applyFont="1" applyFill="1" applyBorder="1" applyAlignment="1">
      <alignment horizontal="center" vertical="center" wrapText="1"/>
    </xf>
    <xf numFmtId="164" fontId="10" fillId="3" borderId="13" xfId="0" applyNumberFormat="1" applyFont="1" applyFill="1" applyBorder="1" applyAlignment="1">
      <alignment horizontal="right" vertical="center" indent="1"/>
    </xf>
    <xf numFmtId="3" fontId="0" fillId="2" borderId="16" xfId="0" applyNumberFormat="1" applyFill="1" applyBorder="1" applyAlignment="1">
      <alignment horizontal="center" vertical="center" wrapText="1"/>
    </xf>
    <xf numFmtId="3" fontId="0" fillId="3" borderId="14" xfId="0" applyNumberFormat="1" applyFill="1" applyBorder="1" applyAlignment="1">
      <alignment horizontal="center" vertical="center" wrapText="1"/>
    </xf>
    <xf numFmtId="0" fontId="16" fillId="4" borderId="14" xfId="0" applyFont="1" applyFill="1" applyBorder="1" applyAlignment="1">
      <alignment horizontal="center" vertical="center" wrapText="1"/>
    </xf>
    <xf numFmtId="164" fontId="10" fillId="3" borderId="14" xfId="0" applyNumberFormat="1" applyFont="1" applyFill="1" applyBorder="1" applyAlignment="1">
      <alignment horizontal="right" vertical="center" indent="1"/>
    </xf>
    <xf numFmtId="0" fontId="4" fillId="3" borderId="11" xfId="0" applyFont="1" applyFill="1" applyBorder="1" applyAlignment="1">
      <alignment horizontal="left" vertical="center" wrapText="1" indent="1"/>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3" fontId="0" fillId="2" borderId="17" xfId="0" applyNumberFormat="1" applyFill="1" applyBorder="1" applyAlignment="1">
      <alignment horizontal="center" vertical="center" wrapText="1"/>
    </xf>
    <xf numFmtId="0" fontId="4" fillId="3" borderId="18" xfId="0" applyFon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0" fontId="16" fillId="4" borderId="18" xfId="0" applyFont="1" applyFill="1" applyBorder="1" applyAlignment="1">
      <alignment horizontal="center" vertical="center" wrapText="1"/>
    </xf>
    <xf numFmtId="164" fontId="0" fillId="0" borderId="18" xfId="0" applyNumberFormat="1" applyBorder="1" applyAlignment="1">
      <alignment horizontal="right" vertical="center" indent="1"/>
    </xf>
    <xf numFmtId="164" fontId="10" fillId="3" borderId="18" xfId="0" applyNumberFormat="1" applyFont="1" applyFill="1" applyBorder="1" applyAlignment="1">
      <alignment horizontal="right" vertical="center" indent="1"/>
    </xf>
    <xf numFmtId="165" fontId="0" fillId="0" borderId="18" xfId="0" applyNumberFormat="1" applyBorder="1" applyAlignment="1">
      <alignment horizontal="center" vertical="center"/>
    </xf>
    <xf numFmtId="0" fontId="0" fillId="0" borderId="18" xfId="0" applyBorder="1" applyAlignment="1">
      <alignment horizontal="center" vertical="center"/>
    </xf>
    <xf numFmtId="0" fontId="4"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16" fillId="4" borderId="20" xfId="0" applyFont="1" applyFill="1" applyBorder="1" applyAlignment="1">
      <alignment horizontal="center" vertical="center" wrapText="1"/>
    </xf>
    <xf numFmtId="164" fontId="0" fillId="0" borderId="20" xfId="0" applyNumberFormat="1" applyBorder="1" applyAlignment="1">
      <alignment horizontal="right" vertical="center" indent="1"/>
    </xf>
    <xf numFmtId="164" fontId="10" fillId="3" borderId="20" xfId="0" applyNumberFormat="1" applyFont="1" applyFill="1" applyBorder="1" applyAlignment="1">
      <alignment horizontal="right" vertical="center" indent="1"/>
    </xf>
    <xf numFmtId="165" fontId="0" fillId="0" borderId="20" xfId="0" applyNumberFormat="1" applyBorder="1" applyAlignment="1">
      <alignment horizontal="center" vertical="center"/>
    </xf>
    <xf numFmtId="0" fontId="0" fillId="0" borderId="20" xfId="0" applyBorder="1" applyAlignment="1">
      <alignment horizontal="center" vertical="center"/>
    </xf>
    <xf numFmtId="164" fontId="0" fillId="0" borderId="21" xfId="0" applyNumberFormat="1" applyBorder="1"/>
    <xf numFmtId="3" fontId="0" fillId="2" borderId="19" xfId="0" applyNumberFormat="1" applyFill="1" applyBorder="1" applyAlignment="1">
      <alignment horizontal="center" vertical="center" wrapText="1"/>
    </xf>
    <xf numFmtId="0" fontId="3" fillId="3" borderId="20" xfId="0" applyFont="1" applyFill="1" applyBorder="1" applyAlignment="1">
      <alignment horizontal="left" vertical="center" wrapText="1" indent="1"/>
    </xf>
    <xf numFmtId="0" fontId="3" fillId="3" borderId="14" xfId="0" applyFont="1" applyFill="1" applyBorder="1" applyAlignment="1">
      <alignment horizontal="left" vertical="center" wrapText="1" indent="1"/>
    </xf>
    <xf numFmtId="0" fontId="0" fillId="0" borderId="0" xfId="0" applyAlignment="1">
      <alignment horizontal="justify" vertical="center" wrapText="1"/>
    </xf>
    <xf numFmtId="0" fontId="11" fillId="5" borderId="4" xfId="0" applyFont="1" applyFill="1" applyBorder="1" applyAlignment="1">
      <alignment horizontal="center" vertical="center" wrapText="1"/>
    </xf>
    <xf numFmtId="0" fontId="2" fillId="3" borderId="13" xfId="0" applyFont="1" applyFill="1" applyBorder="1" applyAlignment="1">
      <alignment horizontal="left" vertical="center" wrapText="1" indent="1"/>
    </xf>
    <xf numFmtId="0" fontId="22" fillId="2" borderId="0" xfId="0" applyFont="1" applyFill="1" applyAlignment="1">
      <alignment horizontal="left" vertical="center" wrapText="1"/>
    </xf>
    <xf numFmtId="0" fontId="22" fillId="2" borderId="0" xfId="0" applyFont="1" applyFill="1" applyAlignment="1">
      <alignment horizontal="left" vertical="center"/>
    </xf>
    <xf numFmtId="0" fontId="11" fillId="0" borderId="0" xfId="0" applyFont="1" applyAlignment="1">
      <alignment horizontal="justify" vertical="center" wrapText="1"/>
    </xf>
    <xf numFmtId="0" fontId="0" fillId="0" borderId="0" xfId="0" applyAlignment="1">
      <alignment horizontal="justify" vertical="center" wrapText="1"/>
    </xf>
    <xf numFmtId="0" fontId="11"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164" fontId="9" fillId="0" borderId="4" xfId="0" applyNumberFormat="1" applyFont="1" applyBorder="1" applyAlignment="1">
      <alignment horizontal="center" vertical="center"/>
    </xf>
    <xf numFmtId="0" fontId="0" fillId="0" borderId="4" xfId="0" applyBorder="1"/>
    <xf numFmtId="0" fontId="0" fillId="0" borderId="5" xfId="0" applyBorder="1"/>
    <xf numFmtId="0" fontId="3" fillId="3" borderId="9"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15" fillId="3" borderId="9" xfId="0" applyNumberFormat="1" applyFont="1" applyFill="1" applyBorder="1" applyAlignment="1">
      <alignment horizontal="center" vertical="center" wrapText="1"/>
    </xf>
    <xf numFmtId="0" fontId="15" fillId="3" borderId="12"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1" fillId="0" borderId="0" xfId="0" applyFont="1" applyAlignment="1">
      <alignment horizontal="left" vertical="center"/>
    </xf>
    <xf numFmtId="0" fontId="23" fillId="0" borderId="0" xfId="0" applyFont="1" applyAlignment="1">
      <alignment horizontal="left" vertical="center" wrapText="1"/>
    </xf>
    <xf numFmtId="0" fontId="0" fillId="3" borderId="9" xfId="0" applyFill="1" applyBorder="1" applyAlignment="1">
      <alignment horizontal="center" vertical="center" wrapText="1"/>
    </xf>
    <xf numFmtId="0" fontId="0" fillId="3" borderId="12" xfId="0" applyFill="1" applyBorder="1" applyAlignment="1">
      <alignment horizontal="center" vertical="center" wrapText="1"/>
    </xf>
    <xf numFmtId="0" fontId="5" fillId="3" borderId="7" xfId="0" applyFont="1" applyFill="1" applyBorder="1" applyAlignment="1">
      <alignment horizontal="center" vertical="center" wrapText="1"/>
    </xf>
    <xf numFmtId="0" fontId="15" fillId="3" borderId="2" xfId="0" applyNumberFormat="1" applyFont="1" applyFill="1" applyBorder="1" applyAlignment="1">
      <alignment horizontal="center" vertical="center" wrapText="1"/>
    </xf>
    <xf numFmtId="0" fontId="15" fillId="3" borderId="7" xfId="0" applyNumberFormat="1"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7" xfId="0" applyFill="1" applyBorder="1" applyAlignment="1">
      <alignment horizontal="center" vertical="center" wrapText="1"/>
    </xf>
    <xf numFmtId="0" fontId="1" fillId="3" borderId="18" xfId="0" applyFont="1" applyFill="1" applyBorder="1" applyAlignment="1">
      <alignment horizontal="left" vertical="center" wrapText="1" indent="1"/>
    </xf>
    <xf numFmtId="0" fontId="16" fillId="4" borderId="11" xfId="0" applyFont="1" applyFill="1" applyBorder="1" applyAlignment="1" applyProtection="1">
      <alignment horizontal="center" vertical="center" wrapText="1"/>
      <protection locked="0"/>
    </xf>
    <xf numFmtId="0" fontId="16" fillId="4" borderId="13" xfId="0" applyFont="1" applyFill="1" applyBorder="1" applyAlignment="1" applyProtection="1">
      <alignment horizontal="center" vertical="center" wrapText="1"/>
      <protection locked="0"/>
    </xf>
    <xf numFmtId="0" fontId="16" fillId="4" borderId="18" xfId="0" applyFont="1" applyFill="1" applyBorder="1" applyAlignment="1" applyProtection="1">
      <alignment horizontal="center" vertical="center" wrapText="1"/>
      <protection locked="0"/>
    </xf>
    <xf numFmtId="0" fontId="16" fillId="4" borderId="20" xfId="0" applyFont="1" applyFill="1" applyBorder="1" applyAlignment="1" applyProtection="1">
      <alignment horizontal="center" vertical="center" wrapText="1"/>
      <protection locked="0"/>
    </xf>
    <xf numFmtId="0" fontId="16" fillId="4" borderId="14" xfId="0" applyFont="1" applyFill="1" applyBorder="1" applyAlignment="1" applyProtection="1">
      <alignment horizontal="center" vertical="center" wrapText="1"/>
      <protection locked="0"/>
    </xf>
    <xf numFmtId="164" fontId="16" fillId="4" borderId="11" xfId="0" applyNumberFormat="1" applyFont="1" applyFill="1" applyBorder="1" applyAlignment="1" applyProtection="1">
      <alignment horizontal="right" vertical="center" wrapText="1" indent="1"/>
      <protection locked="0"/>
    </xf>
    <xf numFmtId="164" fontId="16" fillId="4" borderId="13" xfId="0" applyNumberFormat="1" applyFont="1" applyFill="1" applyBorder="1" applyAlignment="1" applyProtection="1">
      <alignment horizontal="right" vertical="center" wrapText="1" indent="1"/>
      <protection locked="0"/>
    </xf>
    <xf numFmtId="164" fontId="16" fillId="4" borderId="18" xfId="0" applyNumberFormat="1" applyFont="1" applyFill="1" applyBorder="1" applyAlignment="1" applyProtection="1">
      <alignment horizontal="right" vertical="center" wrapText="1" indent="1"/>
      <protection locked="0"/>
    </xf>
    <xf numFmtId="164" fontId="16" fillId="4" borderId="20" xfId="0" applyNumberFormat="1" applyFont="1" applyFill="1" applyBorder="1" applyAlignment="1" applyProtection="1">
      <alignment horizontal="right" vertical="center" wrapText="1" indent="1"/>
      <protection locked="0"/>
    </xf>
    <xf numFmtId="164" fontId="16" fillId="4" borderId="14"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1"/>
  <sheetViews>
    <sheetView tabSelected="1" topLeftCell="A2" zoomScale="60" zoomScaleNormal="60" workbookViewId="0">
      <selection activeCell="N7" sqref="N7:N9"/>
    </sheetView>
  </sheetViews>
  <sheetFormatPr defaultRowHeight="15" x14ac:dyDescent="0.25"/>
  <cols>
    <col min="1" max="1" width="1.42578125" style="5" bestFit="1" customWidth="1"/>
    <col min="2" max="2" width="5.7109375" style="5" bestFit="1" customWidth="1"/>
    <col min="3" max="3" width="39.85546875" style="1" customWidth="1"/>
    <col min="4" max="4" width="10.7109375" style="2" customWidth="1"/>
    <col min="5" max="5" width="10.28515625" style="3" customWidth="1"/>
    <col min="6" max="6" width="65.7109375" style="1" customWidth="1"/>
    <col min="7" max="7" width="27.85546875" style="1" customWidth="1"/>
    <col min="8" max="8" width="21.140625" style="1" customWidth="1"/>
    <col min="9" max="9" width="21.42578125" style="1" customWidth="1"/>
    <col min="10" max="10" width="16.5703125" style="1" customWidth="1"/>
    <col min="11" max="11" width="36.140625" style="5" customWidth="1"/>
    <col min="12" max="12" width="31.7109375" style="5" customWidth="1"/>
    <col min="13" max="13" width="37.85546875" style="1" customWidth="1"/>
    <col min="14" max="14" width="28" style="1" customWidth="1"/>
    <col min="15" max="15" width="16.7109375" style="1" hidden="1" customWidth="1"/>
    <col min="16" max="16" width="21.5703125" style="5" customWidth="1"/>
    <col min="17" max="17" width="23.28515625" style="5" customWidth="1"/>
    <col min="18" max="18" width="20.7109375" style="5" bestFit="1" customWidth="1"/>
    <col min="19" max="19" width="19.7109375" style="5" bestFit="1" customWidth="1"/>
    <col min="20" max="20" width="11.140625" style="5" hidden="1" customWidth="1"/>
    <col min="21" max="21" width="40.5703125" style="4" customWidth="1"/>
    <col min="22" max="16384" width="9.140625" style="5"/>
  </cols>
  <sheetData>
    <row r="1" spans="1:21" ht="42.6" customHeight="1" x14ac:dyDescent="0.25">
      <c r="B1" s="95" t="s">
        <v>33</v>
      </c>
      <c r="C1" s="96"/>
      <c r="D1" s="96"/>
    </row>
    <row r="2" spans="1:21" ht="18.75" x14ac:dyDescent="0.25">
      <c r="C2" s="5"/>
      <c r="D2" s="12"/>
      <c r="E2" s="6"/>
      <c r="F2" s="7"/>
      <c r="G2" s="7"/>
      <c r="H2" s="7"/>
      <c r="I2" s="5"/>
      <c r="J2" s="8"/>
      <c r="M2" s="36"/>
      <c r="N2" s="7"/>
      <c r="O2" s="7"/>
      <c r="P2" s="7"/>
      <c r="Q2" s="7"/>
      <c r="S2" s="9"/>
      <c r="T2" s="10"/>
      <c r="U2" s="11"/>
    </row>
    <row r="3" spans="1:21" ht="18" customHeight="1" x14ac:dyDescent="0.25">
      <c r="B3" s="15"/>
      <c r="C3" s="13" t="s">
        <v>0</v>
      </c>
      <c r="D3" s="14"/>
      <c r="E3" s="14"/>
      <c r="F3" s="14"/>
      <c r="G3" s="37"/>
      <c r="H3" s="37"/>
      <c r="I3" s="37"/>
      <c r="J3" s="37"/>
      <c r="K3" s="37"/>
      <c r="L3" s="9"/>
      <c r="M3" s="35"/>
      <c r="N3" s="35"/>
      <c r="O3" s="35"/>
      <c r="P3" s="35"/>
      <c r="Q3" s="35"/>
      <c r="S3" s="9"/>
    </row>
    <row r="4" spans="1:21" ht="18" customHeight="1" thickBot="1" x14ac:dyDescent="0.3">
      <c r="B4" s="16"/>
      <c r="C4" s="17" t="s">
        <v>1</v>
      </c>
      <c r="D4" s="14"/>
      <c r="E4" s="14"/>
      <c r="F4" s="14"/>
      <c r="G4" s="14"/>
      <c r="H4" s="14"/>
      <c r="I4" s="9"/>
      <c r="J4" s="9"/>
      <c r="K4" s="9"/>
      <c r="L4" s="9"/>
      <c r="M4" s="7"/>
      <c r="N4" s="7"/>
      <c r="O4" s="7"/>
      <c r="P4" s="9"/>
      <c r="Q4" s="9"/>
      <c r="S4" s="9"/>
    </row>
    <row r="5" spans="1:21" ht="34.5" customHeight="1" thickBot="1" x14ac:dyDescent="0.3">
      <c r="B5" s="18"/>
      <c r="C5" s="19"/>
      <c r="D5" s="20"/>
      <c r="E5" s="20"/>
      <c r="F5" s="7"/>
      <c r="G5" s="41" t="s">
        <v>2</v>
      </c>
      <c r="H5" s="41" t="s">
        <v>2</v>
      </c>
      <c r="I5" s="7"/>
      <c r="J5" s="7"/>
      <c r="M5" s="7"/>
      <c r="N5" s="22"/>
      <c r="O5" s="22"/>
      <c r="Q5" s="21" t="s">
        <v>2</v>
      </c>
      <c r="U5" s="8"/>
    </row>
    <row r="6" spans="1:21" ht="67.150000000000006" customHeight="1" thickTop="1" thickBot="1" x14ac:dyDescent="0.3">
      <c r="B6" s="23" t="s">
        <v>3</v>
      </c>
      <c r="C6" s="24" t="s">
        <v>16</v>
      </c>
      <c r="D6" s="24" t="s">
        <v>4</v>
      </c>
      <c r="E6" s="24" t="s">
        <v>17</v>
      </c>
      <c r="F6" s="24" t="s">
        <v>18</v>
      </c>
      <c r="G6" s="40" t="s">
        <v>5</v>
      </c>
      <c r="H6" s="42" t="s">
        <v>32</v>
      </c>
      <c r="I6" s="34" t="s">
        <v>19</v>
      </c>
      <c r="J6" s="34" t="s">
        <v>20</v>
      </c>
      <c r="K6" s="24" t="s">
        <v>45</v>
      </c>
      <c r="L6" s="38" t="s">
        <v>21</v>
      </c>
      <c r="M6" s="34" t="s">
        <v>22</v>
      </c>
      <c r="N6" s="24" t="s">
        <v>30</v>
      </c>
      <c r="O6" s="34" t="s">
        <v>23</v>
      </c>
      <c r="P6" s="24" t="s">
        <v>6</v>
      </c>
      <c r="Q6" s="25" t="s">
        <v>7</v>
      </c>
      <c r="R6" s="93" t="s">
        <v>8</v>
      </c>
      <c r="S6" s="93" t="s">
        <v>9</v>
      </c>
      <c r="T6" s="34" t="s">
        <v>24</v>
      </c>
      <c r="U6" s="34" t="s">
        <v>25</v>
      </c>
    </row>
    <row r="7" spans="1:21" ht="159" customHeight="1" thickTop="1" x14ac:dyDescent="0.25">
      <c r="A7" s="26"/>
      <c r="B7" s="43">
        <v>1</v>
      </c>
      <c r="C7" s="56" t="s">
        <v>34</v>
      </c>
      <c r="D7" s="45">
        <v>3</v>
      </c>
      <c r="E7" s="44" t="s">
        <v>26</v>
      </c>
      <c r="F7" s="68" t="s">
        <v>39</v>
      </c>
      <c r="G7" s="128"/>
      <c r="H7" s="46" t="s">
        <v>31</v>
      </c>
      <c r="I7" s="105" t="s">
        <v>42</v>
      </c>
      <c r="J7" s="109" t="s">
        <v>31</v>
      </c>
      <c r="K7" s="111"/>
      <c r="L7" s="107" t="s">
        <v>35</v>
      </c>
      <c r="M7" s="107" t="s">
        <v>36</v>
      </c>
      <c r="N7" s="113">
        <v>14</v>
      </c>
      <c r="O7" s="57">
        <f>D7*P7</f>
        <v>2250</v>
      </c>
      <c r="P7" s="47">
        <v>750</v>
      </c>
      <c r="Q7" s="133"/>
      <c r="R7" s="58">
        <f>D7*Q7</f>
        <v>0</v>
      </c>
      <c r="S7" s="59" t="str">
        <f t="shared" ref="S7" si="0">IF(ISNUMBER(Q7), IF(Q7&gt;P7,"NEVYHOVUJE","VYHOVUJE")," ")</f>
        <v xml:space="preserve"> </v>
      </c>
      <c r="T7" s="120"/>
      <c r="U7" s="44" t="s">
        <v>13</v>
      </c>
    </row>
    <row r="8" spans="1:21" ht="203.45" customHeight="1" x14ac:dyDescent="0.25">
      <c r="A8" s="26"/>
      <c r="B8" s="60">
        <v>2</v>
      </c>
      <c r="C8" s="69" t="s">
        <v>37</v>
      </c>
      <c r="D8" s="61">
        <v>9</v>
      </c>
      <c r="E8" s="48" t="s">
        <v>26</v>
      </c>
      <c r="F8" s="94" t="s">
        <v>50</v>
      </c>
      <c r="G8" s="129"/>
      <c r="H8" s="62" t="s">
        <v>31</v>
      </c>
      <c r="I8" s="106"/>
      <c r="J8" s="110"/>
      <c r="K8" s="112"/>
      <c r="L8" s="108"/>
      <c r="M8" s="108"/>
      <c r="N8" s="114"/>
      <c r="O8" s="49">
        <f>D8*P8</f>
        <v>18000</v>
      </c>
      <c r="P8" s="63">
        <v>2000</v>
      </c>
      <c r="Q8" s="134"/>
      <c r="R8" s="50">
        <f>D8*Q8</f>
        <v>0</v>
      </c>
      <c r="S8" s="51" t="str">
        <f t="shared" ref="S8:S9" si="1">IF(ISNUMBER(Q8), IF(Q8&gt;P8,"NEVYHOVUJE","VYHOVUJE")," ")</f>
        <v xml:space="preserve"> </v>
      </c>
      <c r="T8" s="121"/>
      <c r="U8" s="48" t="s">
        <v>12</v>
      </c>
    </row>
    <row r="9" spans="1:21" ht="179.45" customHeight="1" thickBot="1" x14ac:dyDescent="0.3">
      <c r="A9" s="26"/>
      <c r="B9" s="71">
        <v>3</v>
      </c>
      <c r="C9" s="72" t="s">
        <v>38</v>
      </c>
      <c r="D9" s="73">
        <v>6</v>
      </c>
      <c r="E9" s="74" t="s">
        <v>26</v>
      </c>
      <c r="F9" s="127" t="s">
        <v>51</v>
      </c>
      <c r="G9" s="130"/>
      <c r="H9" s="75" t="s">
        <v>31</v>
      </c>
      <c r="I9" s="106"/>
      <c r="J9" s="110"/>
      <c r="K9" s="112"/>
      <c r="L9" s="108"/>
      <c r="M9" s="108"/>
      <c r="N9" s="114"/>
      <c r="O9" s="76">
        <f>D9*P9</f>
        <v>1080</v>
      </c>
      <c r="P9" s="77">
        <v>180</v>
      </c>
      <c r="Q9" s="135"/>
      <c r="R9" s="78">
        <f>D9*Q9</f>
        <v>0</v>
      </c>
      <c r="S9" s="79" t="str">
        <f t="shared" si="1"/>
        <v xml:space="preserve"> </v>
      </c>
      <c r="T9" s="121"/>
      <c r="U9" s="74" t="s">
        <v>14</v>
      </c>
    </row>
    <row r="10" spans="1:21" ht="174" customHeight="1" x14ac:dyDescent="0.25">
      <c r="A10" s="88"/>
      <c r="B10" s="89">
        <v>4</v>
      </c>
      <c r="C10" s="80" t="s">
        <v>40</v>
      </c>
      <c r="D10" s="81">
        <v>2</v>
      </c>
      <c r="E10" s="82" t="s">
        <v>26</v>
      </c>
      <c r="F10" s="90" t="s">
        <v>48</v>
      </c>
      <c r="G10" s="131"/>
      <c r="H10" s="83" t="s">
        <v>31</v>
      </c>
      <c r="I10" s="115" t="s">
        <v>42</v>
      </c>
      <c r="J10" s="115" t="s">
        <v>44</v>
      </c>
      <c r="K10" s="115" t="s">
        <v>43</v>
      </c>
      <c r="L10" s="115" t="s">
        <v>46</v>
      </c>
      <c r="M10" s="115" t="s">
        <v>47</v>
      </c>
      <c r="N10" s="123">
        <v>14</v>
      </c>
      <c r="O10" s="84">
        <f>D10*P10</f>
        <v>3300</v>
      </c>
      <c r="P10" s="85">
        <v>1650</v>
      </c>
      <c r="Q10" s="136"/>
      <c r="R10" s="86">
        <f>D10*Q10</f>
        <v>0</v>
      </c>
      <c r="S10" s="87" t="str">
        <f t="shared" ref="S10:S11" si="2">IF(ISNUMBER(Q10), IF(Q10&gt;P10,"NEVYHOVUJE","VYHOVUJE")," ")</f>
        <v xml:space="preserve"> </v>
      </c>
      <c r="T10" s="125"/>
      <c r="U10" s="82" t="s">
        <v>14</v>
      </c>
    </row>
    <row r="11" spans="1:21" ht="81" customHeight="1" thickBot="1" x14ac:dyDescent="0.3">
      <c r="A11" s="88"/>
      <c r="B11" s="64">
        <v>5</v>
      </c>
      <c r="C11" s="70" t="s">
        <v>41</v>
      </c>
      <c r="D11" s="65">
        <v>2</v>
      </c>
      <c r="E11" s="52" t="s">
        <v>26</v>
      </c>
      <c r="F11" s="91" t="s">
        <v>49</v>
      </c>
      <c r="G11" s="132"/>
      <c r="H11" s="66" t="s">
        <v>31</v>
      </c>
      <c r="I11" s="116"/>
      <c r="J11" s="116"/>
      <c r="K11" s="117"/>
      <c r="L11" s="122"/>
      <c r="M11" s="122"/>
      <c r="N11" s="124"/>
      <c r="O11" s="53">
        <f>D11*P11</f>
        <v>1000</v>
      </c>
      <c r="P11" s="67">
        <v>500</v>
      </c>
      <c r="Q11" s="137"/>
      <c r="R11" s="54">
        <f>D11*Q11</f>
        <v>0</v>
      </c>
      <c r="S11" s="55" t="str">
        <f t="shared" si="2"/>
        <v xml:space="preserve"> </v>
      </c>
      <c r="T11" s="126"/>
      <c r="U11" s="52" t="s">
        <v>15</v>
      </c>
    </row>
    <row r="12" spans="1:21" ht="13.5" customHeight="1" thickTop="1" thickBot="1" x14ac:dyDescent="0.3">
      <c r="C12" s="5"/>
      <c r="D12" s="5"/>
      <c r="E12" s="5"/>
      <c r="F12" s="5"/>
      <c r="G12" s="5"/>
      <c r="H12" s="5"/>
      <c r="I12" s="5"/>
      <c r="J12" s="5"/>
      <c r="M12" s="5"/>
      <c r="N12" s="5"/>
      <c r="O12" s="5"/>
      <c r="R12" s="39"/>
    </row>
    <row r="13" spans="1:21" ht="49.5" customHeight="1" thickTop="1" thickBot="1" x14ac:dyDescent="0.3">
      <c r="B13" s="97" t="s">
        <v>29</v>
      </c>
      <c r="C13" s="98"/>
      <c r="D13" s="98"/>
      <c r="E13" s="98"/>
      <c r="F13" s="98"/>
      <c r="G13" s="98"/>
      <c r="H13" s="92"/>
      <c r="I13" s="27"/>
      <c r="J13" s="27"/>
      <c r="K13" s="27"/>
      <c r="L13" s="8"/>
      <c r="M13" s="8"/>
      <c r="N13" s="28"/>
      <c r="O13" s="28"/>
      <c r="P13" s="29" t="s">
        <v>10</v>
      </c>
      <c r="Q13" s="99" t="s">
        <v>11</v>
      </c>
      <c r="R13" s="100"/>
      <c r="S13" s="101"/>
      <c r="T13" s="22"/>
      <c r="U13" s="30"/>
    </row>
    <row r="14" spans="1:21" ht="53.25" customHeight="1" thickTop="1" thickBot="1" x14ac:dyDescent="0.3">
      <c r="B14" s="119" t="s">
        <v>27</v>
      </c>
      <c r="C14" s="119"/>
      <c r="D14" s="119"/>
      <c r="E14" s="119"/>
      <c r="F14" s="119"/>
      <c r="G14" s="119"/>
      <c r="H14" s="119"/>
      <c r="I14" s="31"/>
      <c r="L14" s="12"/>
      <c r="M14" s="12"/>
      <c r="N14" s="32"/>
      <c r="O14" s="32"/>
      <c r="P14" s="33">
        <f>SUM(O7:O11)</f>
        <v>25630</v>
      </c>
      <c r="Q14" s="102">
        <f>SUM(R7:R11)</f>
        <v>0</v>
      </c>
      <c r="R14" s="103"/>
      <c r="S14" s="104"/>
    </row>
    <row r="15" spans="1:21" ht="15.75" thickTop="1" x14ac:dyDescent="0.25">
      <c r="B15" s="118" t="s">
        <v>28</v>
      </c>
      <c r="C15" s="118"/>
      <c r="D15" s="118"/>
      <c r="E15" s="118"/>
      <c r="F15" s="118"/>
    </row>
    <row r="16" spans="1:21"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sheetData>
  <sheetProtection algorithmName="SHA-512" hashValue="ebjtlZXO2LLCPz4cJ3wIhPtPiYWwe/CYs/2uKK9SjOeJ/RkfsRCufz4hRnH/XnDr3CkXfS+/RsuZ/Esc6GYYWA==" saltValue="p6QTRU20IUGF1oHQrb0RrA==" spinCount="100000" sheet="1" objects="1" scenarios="1"/>
  <mergeCells count="20">
    <mergeCell ref="B15:F15"/>
    <mergeCell ref="B14:H14"/>
    <mergeCell ref="T7:T9"/>
    <mergeCell ref="L10:L11"/>
    <mergeCell ref="M10:M11"/>
    <mergeCell ref="N10:N11"/>
    <mergeCell ref="T10:T11"/>
    <mergeCell ref="B1:D1"/>
    <mergeCell ref="B13:G13"/>
    <mergeCell ref="Q13:S13"/>
    <mergeCell ref="Q14:S14"/>
    <mergeCell ref="I7:I9"/>
    <mergeCell ref="L7:L9"/>
    <mergeCell ref="M7:M9"/>
    <mergeCell ref="J7:J9"/>
    <mergeCell ref="K7:K9"/>
    <mergeCell ref="N7:N9"/>
    <mergeCell ref="I10:I11"/>
    <mergeCell ref="J10:J11"/>
    <mergeCell ref="K10:K11"/>
  </mergeCells>
  <conditionalFormatting sqref="S7:S11">
    <cfRule type="cellIs" dxfId="6" priority="64" operator="equal">
      <formula>"VYHOVUJE"</formula>
    </cfRule>
  </conditionalFormatting>
  <conditionalFormatting sqref="S7:S11">
    <cfRule type="cellIs" dxfId="5" priority="63" operator="equal">
      <formula>"NEVYHOVUJE"</formula>
    </cfRule>
  </conditionalFormatting>
  <conditionalFormatting sqref="Q7:Q11 G7:H11">
    <cfRule type="containsBlanks" dxfId="4" priority="44">
      <formula>LEN(TRIM(G7))=0</formula>
    </cfRule>
  </conditionalFormatting>
  <conditionalFormatting sqref="G7:H11 Q7:Q11">
    <cfRule type="notContainsBlanks" dxfId="3" priority="42">
      <formula>LEN(TRIM(G7))&gt;0</formula>
    </cfRule>
  </conditionalFormatting>
  <conditionalFormatting sqref="G7:H11 Q7:Q11">
    <cfRule type="notContainsBlanks" dxfId="2" priority="41">
      <formula>LEN(TRIM(G7))&gt;0</formula>
    </cfRule>
  </conditionalFormatting>
  <conditionalFormatting sqref="G7:H11">
    <cfRule type="notContainsBlanks" dxfId="1" priority="40">
      <formula>LEN(TRIM(G7))&gt;0</formula>
    </cfRule>
  </conditionalFormatting>
  <conditionalFormatting sqref="D7:D11">
    <cfRule type="containsBlanks" dxfId="0" priority="1">
      <formula>LEN(TRIM(D7))=0</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E11" xr:uid="{FEE879A1-3785-4154-A7E4-C2775DBC6DD4}">
      <formula1>"ks,bal,sada,"</formula1>
    </dataValidation>
  </dataValidations>
  <pageMargins left="7.874015748031496E-2" right="0.11811023622047245" top="0.35433070866141736" bottom="0.35433070866141736"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2022-05-19T07:10:06Z</cp:lastPrinted>
  <dcterms:created xsi:type="dcterms:W3CDTF">2014-03-05T12:43:32Z</dcterms:created>
  <dcterms:modified xsi:type="dcterms:W3CDTF">2022-06-03T07:32:36Z</dcterms:modified>
</cp:coreProperties>
</file>